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L108" i="1"/>
  <c r="B198" i="1" l="1"/>
  <c r="A198" i="1"/>
  <c r="L197" i="1"/>
  <c r="J197" i="1"/>
  <c r="I197" i="1"/>
  <c r="H197" i="1"/>
  <c r="G197" i="1"/>
  <c r="F197" i="1"/>
  <c r="B187" i="1"/>
  <c r="A187" i="1"/>
  <c r="L186" i="1"/>
  <c r="J186" i="1"/>
  <c r="I186" i="1"/>
  <c r="H186" i="1"/>
  <c r="G186" i="1"/>
  <c r="F186" i="1"/>
  <c r="B178" i="1"/>
  <c r="A178" i="1"/>
  <c r="L177" i="1"/>
  <c r="J177" i="1"/>
  <c r="I177" i="1"/>
  <c r="H177" i="1"/>
  <c r="G177" i="1"/>
  <c r="F177" i="1"/>
  <c r="B167" i="1"/>
  <c r="A167" i="1"/>
  <c r="L166" i="1"/>
  <c r="J166" i="1"/>
  <c r="I166" i="1"/>
  <c r="H166" i="1"/>
  <c r="G166" i="1"/>
  <c r="F166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I158" i="1" s="1"/>
  <c r="H147" i="1"/>
  <c r="G147" i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G128" i="1"/>
  <c r="F128" i="1"/>
  <c r="B119" i="1"/>
  <c r="A119" i="1"/>
  <c r="L118" i="1"/>
  <c r="J118" i="1"/>
  <c r="I118" i="1"/>
  <c r="H118" i="1"/>
  <c r="G118" i="1"/>
  <c r="F118" i="1"/>
  <c r="B109" i="1"/>
  <c r="A109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58" i="1" l="1"/>
  <c r="L198" i="1"/>
  <c r="I139" i="1"/>
  <c r="L119" i="1"/>
  <c r="L81" i="1"/>
  <c r="L43" i="1"/>
  <c r="I119" i="1"/>
  <c r="I198" i="1"/>
  <c r="I178" i="1"/>
  <c r="L100" i="1"/>
  <c r="G100" i="1"/>
  <c r="F81" i="1"/>
  <c r="G62" i="1"/>
  <c r="J198" i="1"/>
  <c r="G198" i="1"/>
  <c r="F198" i="1"/>
  <c r="G178" i="1"/>
  <c r="L178" i="1"/>
  <c r="J178" i="1"/>
  <c r="H178" i="1"/>
  <c r="H158" i="1"/>
  <c r="G158" i="1"/>
  <c r="F158" i="1"/>
  <c r="J139" i="1"/>
  <c r="G139" i="1"/>
  <c r="F139" i="1"/>
  <c r="F178" i="1"/>
  <c r="H198" i="1"/>
  <c r="J158" i="1"/>
  <c r="H139" i="1"/>
  <c r="J119" i="1"/>
  <c r="H119" i="1"/>
  <c r="G119" i="1"/>
  <c r="F119" i="1"/>
  <c r="I100" i="1"/>
  <c r="H100" i="1"/>
  <c r="F100" i="1"/>
  <c r="J100" i="1"/>
  <c r="J81" i="1"/>
  <c r="I81" i="1"/>
  <c r="H81" i="1"/>
  <c r="G81" i="1"/>
  <c r="J62" i="1"/>
  <c r="I62" i="1"/>
  <c r="H62" i="1"/>
  <c r="L62" i="1"/>
  <c r="F62" i="1"/>
  <c r="H43" i="1"/>
  <c r="F43" i="1"/>
  <c r="G43" i="1"/>
  <c r="J43" i="1"/>
  <c r="I43" i="1"/>
  <c r="J24" i="1"/>
  <c r="I24" i="1"/>
  <c r="F24" i="1"/>
  <c r="H24" i="1"/>
  <c r="G24" i="1"/>
  <c r="L24" i="1"/>
  <c r="L139" i="1"/>
  <c r="L199" i="1" l="1"/>
  <c r="H199" i="1"/>
  <c r="F199" i="1"/>
  <c r="G199" i="1"/>
  <c r="I199" i="1"/>
  <c r="J199" i="1"/>
</calcChain>
</file>

<file path=xl/sharedStrings.xml><?xml version="1.0" encoding="utf-8"?>
<sst xmlns="http://schemas.openxmlformats.org/spreadsheetml/2006/main" count="329" uniqueCount="95">
  <si>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</si>
  <si>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</si>
  <si>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</si>
  <si>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</si>
  <si>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</si>
  <si>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</si>
  <si>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</si>
  <si>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</si>
  <si>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</si>
  <si>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</si>
  <si>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</si>
  <si>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</si>
  <si>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</si>
  <si>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</si>
  <si>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</si>
  <si>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</si>
  <si>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</si>
  <si>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</si>
  <si>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</si>
  <si>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</si>
  <si>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</si>
  <si>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</si>
  <si>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</si>
  <si>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</si>
  <si>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</si>
  <si>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</si>
  <si>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</si>
  <si>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</si>
  <si>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</si>
  <si>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</si>
  <si>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</si>
  <si>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</si>
  <si>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</si>
  <si>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</si>
  <si>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</si>
  <si>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</si>
  <si>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</si>
  <si>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</si>
  <si>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</si>
  <si>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Согласовал Директор</t>
  </si>
  <si>
    <t>Чай ягодный</t>
  </si>
  <si>
    <t>Хлеб пшеничный</t>
  </si>
  <si>
    <t>Бутерброд с повидлом</t>
  </si>
  <si>
    <t>Рассольник Ленинградский со сметаной</t>
  </si>
  <si>
    <t>Мясо кур отварное (для первых блюд)</t>
  </si>
  <si>
    <t>Хлеб ржаной</t>
  </si>
  <si>
    <t>Каша гречневая рассыпчатая</t>
  </si>
  <si>
    <t>Рис припущенный</t>
  </si>
  <si>
    <t>Макаронные изделия отварные с маслом</t>
  </si>
  <si>
    <t>Гренки из пшеничного хлеба</t>
  </si>
  <si>
    <t>Плов с мясом птицы</t>
  </si>
  <si>
    <t>Чай с лимоном</t>
  </si>
  <si>
    <t>Пюре картофельное</t>
  </si>
  <si>
    <t>Компот из свежих плодов</t>
  </si>
  <si>
    <t>Чай с сахаром</t>
  </si>
  <si>
    <t>Суп картофельный с бобовыми</t>
  </si>
  <si>
    <t>Фрикасе из мяса птицы со сметанным соусом</t>
  </si>
  <si>
    <t>Мясо кур отварное (дляпервых блюд)</t>
  </si>
  <si>
    <t>Каша рисовая молочная жидкая с маслом сливочным</t>
  </si>
  <si>
    <t>Каша пшеничная молочная с маслом сливочным</t>
  </si>
  <si>
    <t>Гуляш из мяса свинины</t>
  </si>
  <si>
    <t>сладкое</t>
  </si>
  <si>
    <t>Каша ячневая молочная жидкая с маслом сливочным</t>
  </si>
  <si>
    <t>Борщ с капустой картофелем и сметаной</t>
  </si>
  <si>
    <t>Соус томатный</t>
  </si>
  <si>
    <t>Каша кукурузная молочная с маслом сливочным</t>
  </si>
  <si>
    <t>Суп с вермишелью</t>
  </si>
  <si>
    <t>Птица, тушеная в соусе красном с овощами</t>
  </si>
  <si>
    <t>Каша овсяная Геркулес жидкая молочная с маслом сливочным</t>
  </si>
  <si>
    <t>Суп-пюре из гороха</t>
  </si>
  <si>
    <t>Каша пшенная молочная жидкая с маслом сливочным</t>
  </si>
  <si>
    <t>Молоко сгущенное</t>
  </si>
  <si>
    <t>Маффин ванильный</t>
  </si>
  <si>
    <t>Омлет с картофелем</t>
  </si>
  <si>
    <t>Блинчики</t>
  </si>
  <si>
    <t>Биточек куриный</t>
  </si>
  <si>
    <t>Каша ячневая молочная вязкая с маслом сливочным</t>
  </si>
  <si>
    <t>Сырники с яблоком</t>
  </si>
  <si>
    <t>Суп-пюре овощной</t>
  </si>
  <si>
    <t>Котлета Пожарская</t>
  </si>
  <si>
    <t>Салат из белокочанной капусты с морковью с маслом растительным</t>
  </si>
  <si>
    <t>Суп-лапша на курином бульоне</t>
  </si>
  <si>
    <t>Котлета куриная</t>
  </si>
  <si>
    <t>Напиток лимонный</t>
  </si>
  <si>
    <t>Котлета куриная Сливочная</t>
  </si>
  <si>
    <t>Соус сметанный с томатом</t>
  </si>
  <si>
    <t>молоко сгущенное</t>
  </si>
  <si>
    <t>Яблоки свежие</t>
  </si>
  <si>
    <t>Шницель мясной Домашний</t>
  </si>
  <si>
    <t>Сырники</t>
  </si>
  <si>
    <t>Щи из свежей и морской капусты с картофелем со сметаной</t>
  </si>
  <si>
    <t>Суп из сборных овощной с зеленым горошком, со сметаной</t>
  </si>
  <si>
    <t>Напиток Ягодка</t>
  </si>
  <si>
    <t>Козырева О.Ю.</t>
  </si>
  <si>
    <t>МБОУ ПМО СО "ШКОЛА С.КОСОЙ БРОД"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</si>
</sst>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3" fillId="0" borderId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zoomScaleNormal="100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94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93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58</v>
      </c>
      <c r="F6" s="40">
        <v>220</v>
      </c>
      <c r="G6" s="40">
        <v>5.61</v>
      </c>
      <c r="H6" s="40">
        <v>7</v>
      </c>
      <c r="I6" s="40">
        <v>34.85</v>
      </c>
      <c r="J6" s="40">
        <v>226.2</v>
      </c>
      <c r="K6" s="41">
        <v>235.05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0.09</v>
      </c>
      <c r="H8" s="43"/>
      <c r="I8" s="43">
        <v>20.260000000000002</v>
      </c>
      <c r="J8" s="43">
        <v>79.8</v>
      </c>
      <c r="K8" s="44">
        <v>483</v>
      </c>
      <c r="L8" s="43"/>
    </row>
    <row r="9" spans="1:12" ht="15" x14ac:dyDescent="0.25">
      <c r="A9" s="23"/>
      <c r="B9" s="15"/>
      <c r="C9" s="11"/>
      <c r="D9" s="7" t="s">
        <v>31</v>
      </c>
      <c r="E9" s="42" t="s">
        <v>41</v>
      </c>
      <c r="F9" s="43">
        <v>20</v>
      </c>
      <c r="G9" s="43">
        <v>2.14</v>
      </c>
      <c r="H9" s="43">
        <v>1</v>
      </c>
      <c r="I9" s="43">
        <v>10.7</v>
      </c>
      <c r="J9" s="43">
        <v>54.8</v>
      </c>
      <c r="K9" s="44">
        <v>897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61</v>
      </c>
      <c r="E11" s="52" t="s">
        <v>72</v>
      </c>
      <c r="F11" s="43">
        <v>40</v>
      </c>
      <c r="G11" s="43">
        <v>5.48</v>
      </c>
      <c r="H11" s="43">
        <v>6</v>
      </c>
      <c r="I11" s="43">
        <v>6.36</v>
      </c>
      <c r="J11" s="43">
        <v>99.3</v>
      </c>
      <c r="K11" s="44">
        <v>806.13</v>
      </c>
      <c r="L11" s="43"/>
    </row>
    <row r="12" spans="1:12" ht="15" x14ac:dyDescent="0.25">
      <c r="A12" s="23"/>
      <c r="B12" s="15"/>
      <c r="C12" s="11"/>
      <c r="D12" s="6" t="s">
        <v>32</v>
      </c>
      <c r="E12" s="42" t="s">
        <v>45</v>
      </c>
      <c r="F12" s="43">
        <v>20</v>
      </c>
      <c r="G12" s="43">
        <v>1.7</v>
      </c>
      <c r="H12" s="43">
        <v>1</v>
      </c>
      <c r="I12" s="43">
        <v>11.7</v>
      </c>
      <c r="J12" s="43">
        <v>51.8</v>
      </c>
      <c r="K12" s="44">
        <v>1148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15.02</v>
      </c>
      <c r="H13" s="19">
        <f t="shared" si="0"/>
        <v>15</v>
      </c>
      <c r="I13" s="19">
        <f t="shared" si="0"/>
        <v>83.87</v>
      </c>
      <c r="J13" s="19">
        <f t="shared" si="0"/>
        <v>511.90000000000003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3.02</v>
      </c>
      <c r="H15" s="43">
        <v>5</v>
      </c>
      <c r="I15" s="43">
        <v>20.18</v>
      </c>
      <c r="J15" s="43">
        <v>110.4</v>
      </c>
      <c r="K15" s="44">
        <v>1030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60</v>
      </c>
      <c r="F16" s="43">
        <v>90</v>
      </c>
      <c r="G16" s="43">
        <v>10.08</v>
      </c>
      <c r="H16" s="43">
        <v>25</v>
      </c>
      <c r="I16" s="43">
        <v>3.47</v>
      </c>
      <c r="J16" s="43">
        <v>216.1</v>
      </c>
      <c r="K16" s="44">
        <v>437.06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6.47</v>
      </c>
      <c r="H17" s="43">
        <v>5</v>
      </c>
      <c r="I17" s="43">
        <v>40.96</v>
      </c>
      <c r="J17" s="43">
        <v>212.7</v>
      </c>
      <c r="K17" s="44">
        <v>516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/>
      <c r="H18" s="43"/>
      <c r="I18" s="43">
        <v>16</v>
      </c>
      <c r="J18" s="43">
        <v>63.8</v>
      </c>
      <c r="K18" s="44">
        <v>1188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3.21</v>
      </c>
      <c r="H19" s="43">
        <v>1</v>
      </c>
      <c r="I19" s="43">
        <v>16.05</v>
      </c>
      <c r="J19" s="43">
        <v>82.2</v>
      </c>
      <c r="K19" s="44">
        <v>897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25</v>
      </c>
      <c r="G20" s="43">
        <v>2.13</v>
      </c>
      <c r="H20" s="43">
        <v>1</v>
      </c>
      <c r="I20" s="43">
        <v>14.63</v>
      </c>
      <c r="J20" s="43">
        <v>64.8</v>
      </c>
      <c r="K20" s="44">
        <v>1148</v>
      </c>
      <c r="L20" s="43"/>
    </row>
    <row r="21" spans="1:12" ht="15" x14ac:dyDescent="0.25">
      <c r="A21" s="23"/>
      <c r="B21" s="15"/>
      <c r="C21" s="11"/>
      <c r="D21" s="6"/>
      <c r="E21" s="42" t="s">
        <v>44</v>
      </c>
      <c r="F21" s="43">
        <v>5</v>
      </c>
      <c r="G21" s="43">
        <v>1.1499999999999999</v>
      </c>
      <c r="H21" s="43">
        <v>1</v>
      </c>
      <c r="I21" s="43">
        <v>0.04</v>
      </c>
      <c r="J21" s="43">
        <v>11.8</v>
      </c>
      <c r="K21" s="44">
        <v>1052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26.06</v>
      </c>
      <c r="H23" s="19">
        <f t="shared" si="2"/>
        <v>38</v>
      </c>
      <c r="I23" s="19">
        <f t="shared" si="2"/>
        <v>111.33</v>
      </c>
      <c r="J23" s="19">
        <f t="shared" si="2"/>
        <v>761.8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1200</v>
      </c>
      <c r="G24" s="32">
        <f t="shared" ref="G24:J24" si="4">G13+G23</f>
        <v>41.08</v>
      </c>
      <c r="H24" s="32">
        <f t="shared" si="4"/>
        <v>53</v>
      </c>
      <c r="I24" s="32">
        <f t="shared" si="4"/>
        <v>195.2</v>
      </c>
      <c r="J24" s="32">
        <f t="shared" si="4"/>
        <v>1273.7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200</v>
      </c>
      <c r="G25" s="40">
        <v>4.2</v>
      </c>
      <c r="H25" s="40">
        <v>8</v>
      </c>
      <c r="I25" s="40">
        <v>26.2</v>
      </c>
      <c r="J25" s="40">
        <v>240</v>
      </c>
      <c r="K25" s="41">
        <v>1111</v>
      </c>
      <c r="L25" s="40"/>
    </row>
    <row r="26" spans="1:12" ht="15" x14ac:dyDescent="0.25">
      <c r="A26" s="14"/>
      <c r="B26" s="15"/>
      <c r="C26" s="11"/>
      <c r="D26" s="6" t="s">
        <v>23</v>
      </c>
      <c r="E26" s="42" t="s">
        <v>42</v>
      </c>
      <c r="F26" s="43">
        <v>40</v>
      </c>
      <c r="G26" s="43">
        <v>2.1800000000000002</v>
      </c>
      <c r="H26" s="43">
        <v>1</v>
      </c>
      <c r="I26" s="43">
        <v>22.13</v>
      </c>
      <c r="J26" s="43">
        <v>103.4</v>
      </c>
      <c r="K26" s="44">
        <v>1046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/>
      <c r="H27" s="43"/>
      <c r="I27" s="43">
        <v>16</v>
      </c>
      <c r="J27" s="43">
        <v>63.8</v>
      </c>
      <c r="K27" s="44">
        <v>1188</v>
      </c>
      <c r="L27" s="43"/>
    </row>
    <row r="28" spans="1:12" ht="15" x14ac:dyDescent="0.25">
      <c r="A28" s="14"/>
      <c r="B28" s="15"/>
      <c r="C28" s="11"/>
      <c r="D28" s="7" t="s">
        <v>31</v>
      </c>
      <c r="E28" s="42" t="s">
        <v>41</v>
      </c>
      <c r="F28" s="43">
        <v>30</v>
      </c>
      <c r="G28" s="43">
        <v>3.21</v>
      </c>
      <c r="H28" s="43">
        <v>1</v>
      </c>
      <c r="I28" s="43">
        <v>16.05</v>
      </c>
      <c r="J28" s="43">
        <v>82.2</v>
      </c>
      <c r="K28" s="44">
        <v>897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 t="s">
        <v>32</v>
      </c>
      <c r="E31" s="42" t="s">
        <v>45</v>
      </c>
      <c r="F31" s="43">
        <v>30</v>
      </c>
      <c r="G31" s="43">
        <v>2.5499999999999998</v>
      </c>
      <c r="H31" s="43">
        <v>1</v>
      </c>
      <c r="I31" s="43">
        <v>17.55</v>
      </c>
      <c r="J31" s="43">
        <v>77.7</v>
      </c>
      <c r="K31" s="44">
        <v>1148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12.14</v>
      </c>
      <c r="H32" s="19">
        <f t="shared" ref="H32" si="7">SUM(H25:H31)</f>
        <v>11</v>
      </c>
      <c r="I32" s="19">
        <f t="shared" ref="I32" si="8">SUM(I25:I31)</f>
        <v>97.929999999999993</v>
      </c>
      <c r="J32" s="19">
        <f t="shared" ref="J32:L32" si="9">SUM(J25:J31)</f>
        <v>567.1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63</v>
      </c>
      <c r="F34" s="43">
        <v>200</v>
      </c>
      <c r="G34" s="43">
        <v>3.03</v>
      </c>
      <c r="H34" s="43">
        <v>6</v>
      </c>
      <c r="I34" s="43">
        <v>13.87</v>
      </c>
      <c r="J34" s="43">
        <v>118</v>
      </c>
      <c r="K34" s="44">
        <v>1021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84</v>
      </c>
      <c r="F35" s="43">
        <v>90</v>
      </c>
      <c r="G35" s="43">
        <v>12</v>
      </c>
      <c r="H35" s="43">
        <v>10</v>
      </c>
      <c r="I35" s="43"/>
      <c r="J35" s="43">
        <v>162</v>
      </c>
      <c r="K35" s="44">
        <v>1027.1600000000001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3.35</v>
      </c>
      <c r="H36" s="43">
        <v>5</v>
      </c>
      <c r="I36" s="43">
        <v>35.01</v>
      </c>
      <c r="J36" s="43">
        <v>220.5</v>
      </c>
      <c r="K36" s="44">
        <v>512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0.09</v>
      </c>
      <c r="H37" s="43"/>
      <c r="I37" s="43">
        <v>20.260000000000002</v>
      </c>
      <c r="J37" s="43">
        <v>79.8</v>
      </c>
      <c r="K37" s="44">
        <v>483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30</v>
      </c>
      <c r="G38" s="43">
        <v>3.21</v>
      </c>
      <c r="H38" s="43">
        <v>1</v>
      </c>
      <c r="I38" s="43">
        <v>16.05</v>
      </c>
      <c r="J38" s="43">
        <v>82.2</v>
      </c>
      <c r="K38" s="44">
        <v>897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2.5499999999999998</v>
      </c>
      <c r="H39" s="43">
        <v>1</v>
      </c>
      <c r="I39" s="43">
        <v>17.55</v>
      </c>
      <c r="J39" s="43">
        <v>77.7</v>
      </c>
      <c r="K39" s="44">
        <v>1148</v>
      </c>
      <c r="L39" s="43"/>
    </row>
    <row r="40" spans="1:12" ht="15" x14ac:dyDescent="0.25">
      <c r="A40" s="14"/>
      <c r="B40" s="15"/>
      <c r="C40" s="11"/>
      <c r="D40" s="6"/>
      <c r="E40" s="42" t="s">
        <v>44</v>
      </c>
      <c r="F40" s="43">
        <v>5</v>
      </c>
      <c r="G40" s="43">
        <v>1.1499999999999999</v>
      </c>
      <c r="H40" s="43">
        <v>1</v>
      </c>
      <c r="I40" s="43">
        <v>0.04</v>
      </c>
      <c r="J40" s="43">
        <v>11.8</v>
      </c>
      <c r="K40" s="44">
        <v>1052</v>
      </c>
      <c r="L40" s="43"/>
    </row>
    <row r="41" spans="1:12" ht="15" x14ac:dyDescent="0.25">
      <c r="A41" s="14"/>
      <c r="B41" s="15"/>
      <c r="C41" s="11"/>
      <c r="D41" s="53"/>
      <c r="E41" s="42" t="s">
        <v>85</v>
      </c>
      <c r="F41" s="43">
        <v>30</v>
      </c>
      <c r="G41" s="43">
        <v>0.42</v>
      </c>
      <c r="H41" s="43">
        <v>2</v>
      </c>
      <c r="I41" s="43">
        <v>2.02</v>
      </c>
      <c r="J41" s="43">
        <v>23.7</v>
      </c>
      <c r="K41" s="44">
        <v>600.01</v>
      </c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 t="shared" ref="G42" si="10">SUM(G33:G41)</f>
        <v>25.8</v>
      </c>
      <c r="H42" s="19">
        <f t="shared" ref="H42" si="11">SUM(H33:H41)</f>
        <v>26</v>
      </c>
      <c r="I42" s="19">
        <f t="shared" ref="I42" si="12">SUM(I33:I41)</f>
        <v>104.8</v>
      </c>
      <c r="J42" s="19">
        <f t="shared" ref="J42:L42" si="13">SUM(J33:J41)</f>
        <v>775.7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1235</v>
      </c>
      <c r="G43" s="32">
        <f t="shared" ref="G43" si="14">G32+G42</f>
        <v>37.94</v>
      </c>
      <c r="H43" s="32">
        <f t="shared" ref="H43" si="15">H32+H42</f>
        <v>37</v>
      </c>
      <c r="I43" s="32">
        <f t="shared" ref="I43" si="16">I32+I42</f>
        <v>202.73</v>
      </c>
      <c r="J43" s="32">
        <f t="shared" ref="J43:L43" si="17">J32+J42</f>
        <v>1342.8000000000002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200</v>
      </c>
      <c r="G44" s="40">
        <v>5.42</v>
      </c>
      <c r="H44" s="40">
        <v>6</v>
      </c>
      <c r="I44" s="40">
        <v>33.83</v>
      </c>
      <c r="J44" s="40">
        <v>176</v>
      </c>
      <c r="K44" s="41">
        <v>174</v>
      </c>
      <c r="L44" s="40"/>
    </row>
    <row r="45" spans="1:12" ht="15" x14ac:dyDescent="0.25">
      <c r="A45" s="23"/>
      <c r="B45" s="15"/>
      <c r="C45" s="11"/>
      <c r="D45" s="6" t="s">
        <v>61</v>
      </c>
      <c r="E45" s="42" t="s">
        <v>74</v>
      </c>
      <c r="F45" s="43">
        <v>60</v>
      </c>
      <c r="G45" s="43">
        <v>3.3</v>
      </c>
      <c r="H45" s="43">
        <v>3</v>
      </c>
      <c r="I45" s="43">
        <v>21.3</v>
      </c>
      <c r="J45" s="43">
        <v>129.5</v>
      </c>
      <c r="K45" s="44">
        <v>1330.01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0.1</v>
      </c>
      <c r="H46" s="43"/>
      <c r="I46" s="43">
        <v>16</v>
      </c>
      <c r="J46" s="43">
        <v>59.9</v>
      </c>
      <c r="K46" s="44">
        <v>971</v>
      </c>
      <c r="L46" s="43"/>
    </row>
    <row r="47" spans="1:12" ht="15" x14ac:dyDescent="0.25">
      <c r="A47" s="23"/>
      <c r="B47" s="15"/>
      <c r="C47" s="11"/>
      <c r="D47" s="7" t="s">
        <v>31</v>
      </c>
      <c r="E47" s="42" t="s">
        <v>41</v>
      </c>
      <c r="F47" s="43">
        <v>20</v>
      </c>
      <c r="G47" s="43">
        <v>2.14</v>
      </c>
      <c r="H47" s="43">
        <v>1</v>
      </c>
      <c r="I47" s="43">
        <v>10.7</v>
      </c>
      <c r="J47" s="43">
        <v>54.8</v>
      </c>
      <c r="K47" s="44">
        <v>897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32</v>
      </c>
      <c r="E49" s="42" t="s">
        <v>45</v>
      </c>
      <c r="F49" s="43">
        <v>10</v>
      </c>
      <c r="G49" s="43">
        <v>0.85</v>
      </c>
      <c r="H49" s="43"/>
      <c r="I49" s="43">
        <v>5.85</v>
      </c>
      <c r="J49" s="43">
        <v>25.9</v>
      </c>
      <c r="K49" s="44">
        <v>1148</v>
      </c>
      <c r="L49" s="43"/>
    </row>
    <row r="50" spans="1:12" ht="15" x14ac:dyDescent="0.25">
      <c r="A50" s="23"/>
      <c r="B50" s="15"/>
      <c r="C50" s="11"/>
      <c r="D50" s="54" t="s">
        <v>61</v>
      </c>
      <c r="E50" s="42" t="s">
        <v>86</v>
      </c>
      <c r="F50" s="43">
        <v>20</v>
      </c>
      <c r="G50" s="43">
        <v>1.58</v>
      </c>
      <c r="H50" s="43">
        <v>2</v>
      </c>
      <c r="I50" s="43">
        <v>10.88</v>
      </c>
      <c r="J50" s="43">
        <v>64.2</v>
      </c>
      <c r="K50" s="44">
        <v>902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13.389999999999999</v>
      </c>
      <c r="H51" s="19">
        <f t="shared" ref="H51" si="19">SUM(H44:H50)</f>
        <v>12</v>
      </c>
      <c r="I51" s="19">
        <f t="shared" ref="I51" si="20">SUM(I44:I50)</f>
        <v>98.559999999999988</v>
      </c>
      <c r="J51" s="19">
        <f t="shared" ref="J51:L51" si="21">SUM(J44:J50)</f>
        <v>510.29999999999995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1.94</v>
      </c>
      <c r="H53" s="43">
        <v>2</v>
      </c>
      <c r="I53" s="43">
        <v>13.95</v>
      </c>
      <c r="J53" s="43">
        <v>80.7</v>
      </c>
      <c r="K53" s="44">
        <v>1039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90</v>
      </c>
      <c r="G54" s="43">
        <v>16.86</v>
      </c>
      <c r="H54" s="43">
        <v>21</v>
      </c>
      <c r="I54" s="43">
        <v>8.41</v>
      </c>
      <c r="J54" s="43">
        <v>208.3</v>
      </c>
      <c r="K54" s="44">
        <v>1022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46</v>
      </c>
      <c r="F55" s="43">
        <v>150</v>
      </c>
      <c r="G55" s="43">
        <v>7.55</v>
      </c>
      <c r="H55" s="43">
        <v>7</v>
      </c>
      <c r="I55" s="43">
        <v>43.85</v>
      </c>
      <c r="J55" s="43">
        <v>240.8</v>
      </c>
      <c r="K55" s="44">
        <v>998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0.16</v>
      </c>
      <c r="H56" s="43"/>
      <c r="I56" s="43">
        <v>23.88</v>
      </c>
      <c r="J56" s="43">
        <v>99.1</v>
      </c>
      <c r="K56" s="44">
        <v>390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30</v>
      </c>
      <c r="G57" s="43">
        <v>3.21</v>
      </c>
      <c r="H57" s="43">
        <v>1</v>
      </c>
      <c r="I57" s="43">
        <v>16.05</v>
      </c>
      <c r="J57" s="43">
        <v>82.2</v>
      </c>
      <c r="K57" s="44">
        <v>897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25</v>
      </c>
      <c r="G58" s="43">
        <v>2.13</v>
      </c>
      <c r="H58" s="43">
        <v>1</v>
      </c>
      <c r="I58" s="43">
        <v>14.63</v>
      </c>
      <c r="J58" s="43">
        <v>64.8</v>
      </c>
      <c r="K58" s="44">
        <v>1148</v>
      </c>
      <c r="L58" s="43"/>
    </row>
    <row r="59" spans="1:12" ht="15" x14ac:dyDescent="0.25">
      <c r="A59" s="23"/>
      <c r="B59" s="15"/>
      <c r="C59" s="11"/>
      <c r="D59" s="6"/>
      <c r="E59" s="42" t="s">
        <v>44</v>
      </c>
      <c r="F59" s="43">
        <v>5</v>
      </c>
      <c r="G59" s="43">
        <v>1.1499999999999999</v>
      </c>
      <c r="H59" s="43">
        <v>1</v>
      </c>
      <c r="I59" s="43">
        <v>0.04</v>
      </c>
      <c r="J59" s="43">
        <v>11.8</v>
      </c>
      <c r="K59" s="44">
        <v>1052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33</v>
      </c>
      <c r="H61" s="19">
        <f t="shared" ref="H61" si="23">SUM(H52:H60)</f>
        <v>33</v>
      </c>
      <c r="I61" s="19">
        <f t="shared" ref="I61" si="24">SUM(I52:I60)</f>
        <v>120.81</v>
      </c>
      <c r="J61" s="19">
        <f t="shared" ref="J61:L61" si="25">SUM(J52:J60)</f>
        <v>787.69999999999993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1210</v>
      </c>
      <c r="G62" s="32">
        <f t="shared" ref="G62" si="26">G51+G61</f>
        <v>46.39</v>
      </c>
      <c r="H62" s="32">
        <f t="shared" ref="H62" si="27">H51+H61</f>
        <v>45</v>
      </c>
      <c r="I62" s="32">
        <f t="shared" ref="I62" si="28">I51+I61</f>
        <v>219.37</v>
      </c>
      <c r="J62" s="32">
        <f t="shared" ref="J62:L62" si="29">J51+J61</f>
        <v>1298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6.73</v>
      </c>
      <c r="H63" s="40">
        <v>9</v>
      </c>
      <c r="I63" s="40">
        <v>28.79</v>
      </c>
      <c r="J63" s="40">
        <v>221.4</v>
      </c>
      <c r="K63" s="41">
        <v>850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/>
      <c r="H65" s="43"/>
      <c r="I65" s="43">
        <v>16</v>
      </c>
      <c r="J65" s="43">
        <v>63.8</v>
      </c>
      <c r="K65" s="44">
        <v>1188</v>
      </c>
      <c r="L65" s="43"/>
    </row>
    <row r="66" spans="1:12" ht="15" x14ac:dyDescent="0.25">
      <c r="A66" s="23"/>
      <c r="B66" s="15"/>
      <c r="C66" s="11"/>
      <c r="D66" s="7" t="s">
        <v>31</v>
      </c>
      <c r="E66" s="42" t="s">
        <v>41</v>
      </c>
      <c r="F66" s="43">
        <v>20</v>
      </c>
      <c r="G66" s="43">
        <v>2.14</v>
      </c>
      <c r="H66" s="43">
        <v>1</v>
      </c>
      <c r="I66" s="43">
        <v>10.7</v>
      </c>
      <c r="J66" s="43">
        <v>54.8</v>
      </c>
      <c r="K66" s="44">
        <v>897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87</v>
      </c>
      <c r="F67" s="43">
        <v>120</v>
      </c>
      <c r="G67" s="43">
        <v>0.48</v>
      </c>
      <c r="H67" s="43"/>
      <c r="I67" s="43">
        <v>11.76</v>
      </c>
      <c r="J67" s="43">
        <v>88</v>
      </c>
      <c r="K67" s="44">
        <v>976</v>
      </c>
      <c r="L67" s="43"/>
    </row>
    <row r="68" spans="1:12" ht="15" x14ac:dyDescent="0.25">
      <c r="A68" s="23"/>
      <c r="B68" s="15"/>
      <c r="C68" s="11"/>
      <c r="D68" s="6" t="s">
        <v>32</v>
      </c>
      <c r="E68" s="42" t="s">
        <v>45</v>
      </c>
      <c r="F68" s="43">
        <v>20</v>
      </c>
      <c r="G68" s="43">
        <v>1.7</v>
      </c>
      <c r="H68" s="43">
        <v>1</v>
      </c>
      <c r="I68" s="43">
        <v>11.7</v>
      </c>
      <c r="J68" s="43">
        <v>51.8</v>
      </c>
      <c r="K68" s="44">
        <v>1148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11.05</v>
      </c>
      <c r="H70" s="19">
        <f t="shared" ref="H70" si="31">SUM(H63:H69)</f>
        <v>11</v>
      </c>
      <c r="I70" s="19">
        <f t="shared" ref="I70" si="32">SUM(I63:I69)</f>
        <v>78.95</v>
      </c>
      <c r="J70" s="19">
        <f t="shared" ref="J70:L70" si="33">SUM(J63:J69)</f>
        <v>479.8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6.17</v>
      </c>
      <c r="H72" s="43">
        <v>2</v>
      </c>
      <c r="I72" s="43">
        <v>18.100000000000001</v>
      </c>
      <c r="J72" s="43">
        <v>108.3</v>
      </c>
      <c r="K72" s="44">
        <v>1049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88</v>
      </c>
      <c r="F73" s="43">
        <v>90</v>
      </c>
      <c r="G73" s="43">
        <v>1.23</v>
      </c>
      <c r="H73" s="43">
        <v>12</v>
      </c>
      <c r="I73" s="43">
        <v>1.82</v>
      </c>
      <c r="J73" s="43">
        <v>122.1</v>
      </c>
      <c r="K73" s="44">
        <v>1027.0899999999999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52</v>
      </c>
      <c r="F74" s="43">
        <v>150</v>
      </c>
      <c r="G74" s="43">
        <v>3.31</v>
      </c>
      <c r="H74" s="43">
        <v>10</v>
      </c>
      <c r="I74" s="43">
        <v>37.17</v>
      </c>
      <c r="J74" s="43">
        <v>230</v>
      </c>
      <c r="K74" s="44">
        <v>995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40</v>
      </c>
      <c r="F75" s="43">
        <v>200</v>
      </c>
      <c r="G75" s="43">
        <v>0.1</v>
      </c>
      <c r="H75" s="43"/>
      <c r="I75" s="43">
        <v>16</v>
      </c>
      <c r="J75" s="43">
        <v>59.9</v>
      </c>
      <c r="K75" s="44">
        <v>971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30</v>
      </c>
      <c r="G76" s="43">
        <v>3.21</v>
      </c>
      <c r="H76" s="43">
        <v>1</v>
      </c>
      <c r="I76" s="43">
        <v>16.05</v>
      </c>
      <c r="J76" s="43">
        <v>82.2</v>
      </c>
      <c r="K76" s="44">
        <v>897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20</v>
      </c>
      <c r="G77" s="43">
        <v>1.7</v>
      </c>
      <c r="H77" s="43">
        <v>1</v>
      </c>
      <c r="I77" s="43">
        <v>11.7</v>
      </c>
      <c r="J77" s="43">
        <v>51.8</v>
      </c>
      <c r="K77" s="44">
        <v>1148</v>
      </c>
      <c r="L77" s="43"/>
    </row>
    <row r="78" spans="1:12" ht="15" x14ac:dyDescent="0.25">
      <c r="A78" s="23"/>
      <c r="B78" s="15"/>
      <c r="C78" s="11"/>
      <c r="D78" s="6" t="s">
        <v>23</v>
      </c>
      <c r="E78" s="42" t="s">
        <v>49</v>
      </c>
      <c r="F78" s="43">
        <v>10</v>
      </c>
      <c r="G78" s="43">
        <v>1.3</v>
      </c>
      <c r="H78" s="43"/>
      <c r="I78" s="43">
        <v>7.81</v>
      </c>
      <c r="J78" s="43">
        <v>40</v>
      </c>
      <c r="K78" s="44">
        <v>943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17.02</v>
      </c>
      <c r="H80" s="19">
        <f t="shared" ref="H80" si="35">SUM(H71:H79)</f>
        <v>26</v>
      </c>
      <c r="I80" s="19">
        <f t="shared" ref="I80" si="36">SUM(I71:I79)</f>
        <v>108.65</v>
      </c>
      <c r="J80" s="19">
        <f t="shared" ref="J80:L80" si="37">SUM(J71:J79)</f>
        <v>694.3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1260</v>
      </c>
      <c r="G81" s="32">
        <f t="shared" ref="G81" si="38">G70+G80</f>
        <v>28.07</v>
      </c>
      <c r="H81" s="32">
        <f t="shared" ref="H81" si="39">H70+H80</f>
        <v>37</v>
      </c>
      <c r="I81" s="32">
        <f t="shared" ref="I81" si="40">I70+I80</f>
        <v>187.60000000000002</v>
      </c>
      <c r="J81" s="32">
        <f t="shared" ref="J81:L81" si="41">J70+J80</f>
        <v>1174.0999999999999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150</v>
      </c>
      <c r="G82" s="40">
        <v>5.39</v>
      </c>
      <c r="H82" s="40">
        <v>5</v>
      </c>
      <c r="I82" s="40">
        <v>26.84</v>
      </c>
      <c r="J82" s="40">
        <v>182</v>
      </c>
      <c r="K82" s="41">
        <v>883</v>
      </c>
      <c r="L82" s="40"/>
    </row>
    <row r="83" spans="1:12" ht="15" x14ac:dyDescent="0.25">
      <c r="A83" s="23"/>
      <c r="B83" s="15"/>
      <c r="C83" s="11"/>
      <c r="D83" s="6" t="s">
        <v>61</v>
      </c>
      <c r="E83" s="42" t="s">
        <v>89</v>
      </c>
      <c r="F83" s="43">
        <v>70</v>
      </c>
      <c r="G83" s="43">
        <v>5.83</v>
      </c>
      <c r="H83" s="43">
        <v>7</v>
      </c>
      <c r="I83" s="43">
        <v>11.61</v>
      </c>
      <c r="J83" s="43">
        <v>158.19999999999999</v>
      </c>
      <c r="K83" s="44">
        <v>1066.01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0.1</v>
      </c>
      <c r="H84" s="43"/>
      <c r="I84" s="43">
        <v>16</v>
      </c>
      <c r="J84" s="43">
        <v>59.9</v>
      </c>
      <c r="K84" s="44">
        <v>971</v>
      </c>
      <c r="L84" s="43"/>
    </row>
    <row r="85" spans="1:12" ht="15" x14ac:dyDescent="0.25">
      <c r="A85" s="23"/>
      <c r="B85" s="15"/>
      <c r="C85" s="11"/>
      <c r="D85" s="51" t="s">
        <v>31</v>
      </c>
      <c r="E85" s="42" t="s">
        <v>41</v>
      </c>
      <c r="F85" s="43">
        <v>30</v>
      </c>
      <c r="G85" s="43">
        <v>3.21</v>
      </c>
      <c r="H85" s="43">
        <v>1</v>
      </c>
      <c r="I85" s="43">
        <v>16.05</v>
      </c>
      <c r="J85" s="43">
        <v>82.2</v>
      </c>
      <c r="K85" s="44">
        <v>897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32</v>
      </c>
      <c r="E87" s="42" t="s">
        <v>45</v>
      </c>
      <c r="F87" s="43">
        <v>20</v>
      </c>
      <c r="G87" s="43">
        <v>1.7</v>
      </c>
      <c r="H87" s="43">
        <v>1</v>
      </c>
      <c r="I87" s="43">
        <v>11.7</v>
      </c>
      <c r="J87" s="43">
        <v>51.8</v>
      </c>
      <c r="K87" s="44">
        <v>1148</v>
      </c>
      <c r="L87" s="43"/>
    </row>
    <row r="88" spans="1:12" ht="15" x14ac:dyDescent="0.25">
      <c r="A88" s="23"/>
      <c r="B88" s="15"/>
      <c r="C88" s="11"/>
      <c r="D88" s="6" t="s">
        <v>61</v>
      </c>
      <c r="E88" s="42" t="s">
        <v>71</v>
      </c>
      <c r="F88" s="43">
        <v>30</v>
      </c>
      <c r="G88" s="43">
        <v>2.37</v>
      </c>
      <c r="H88" s="43">
        <v>3</v>
      </c>
      <c r="I88" s="43">
        <v>16.32</v>
      </c>
      <c r="J88" s="43">
        <v>96.3</v>
      </c>
      <c r="K88" s="44">
        <v>902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18.599999999999998</v>
      </c>
      <c r="H89" s="19">
        <f t="shared" ref="H89" si="43">SUM(H82:H88)</f>
        <v>17</v>
      </c>
      <c r="I89" s="19">
        <f t="shared" ref="I89" si="44">SUM(I82:I88)</f>
        <v>98.52000000000001</v>
      </c>
      <c r="J89" s="19">
        <f t="shared" ref="J89:L89" si="45">SUM(J82:J88)</f>
        <v>630.39999999999986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90</v>
      </c>
      <c r="F91" s="43">
        <v>220</v>
      </c>
      <c r="G91" s="43">
        <v>1.68</v>
      </c>
      <c r="H91" s="43">
        <v>5</v>
      </c>
      <c r="I91" s="43">
        <v>8.1</v>
      </c>
      <c r="J91" s="43">
        <v>120.6</v>
      </c>
      <c r="K91" s="44">
        <v>124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50</v>
      </c>
      <c r="F92" s="43">
        <v>210</v>
      </c>
      <c r="G92" s="43">
        <v>19.54</v>
      </c>
      <c r="H92" s="43">
        <v>24</v>
      </c>
      <c r="I92" s="43">
        <v>40.619999999999997</v>
      </c>
      <c r="J92" s="43">
        <v>398.8</v>
      </c>
      <c r="K92" s="44">
        <v>1020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0.09</v>
      </c>
      <c r="H94" s="43"/>
      <c r="I94" s="43">
        <v>20.260000000000002</v>
      </c>
      <c r="J94" s="43">
        <v>79.8</v>
      </c>
      <c r="K94" s="44">
        <v>483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35</v>
      </c>
      <c r="G95" s="43">
        <v>3.75</v>
      </c>
      <c r="H95" s="43">
        <v>2</v>
      </c>
      <c r="I95" s="43">
        <v>18.73</v>
      </c>
      <c r="J95" s="43">
        <v>95.9</v>
      </c>
      <c r="K95" s="44">
        <v>897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2.5499999999999998</v>
      </c>
      <c r="H96" s="43">
        <v>1</v>
      </c>
      <c r="I96" s="43">
        <v>17.55</v>
      </c>
      <c r="J96" s="43">
        <v>77.7</v>
      </c>
      <c r="K96" s="44">
        <v>1148</v>
      </c>
      <c r="L96" s="43"/>
    </row>
    <row r="97" spans="1:12" ht="15" x14ac:dyDescent="0.25">
      <c r="A97" s="23"/>
      <c r="B97" s="15"/>
      <c r="C97" s="11"/>
      <c r="D97" s="6"/>
      <c r="E97" s="42" t="s">
        <v>44</v>
      </c>
      <c r="F97" s="43">
        <v>5</v>
      </c>
      <c r="G97" s="43">
        <v>1.1499999999999999</v>
      </c>
      <c r="H97" s="43">
        <v>1</v>
      </c>
      <c r="I97" s="43">
        <v>0.04</v>
      </c>
      <c r="J97" s="43">
        <v>11.8</v>
      </c>
      <c r="K97" s="44">
        <v>1052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28.759999999999998</v>
      </c>
      <c r="H99" s="19">
        <f t="shared" ref="H99" si="47">SUM(H90:H98)</f>
        <v>33</v>
      </c>
      <c r="I99" s="19">
        <f t="shared" ref="I99" si="48">SUM(I90:I98)</f>
        <v>105.30000000000001</v>
      </c>
      <c r="J99" s="19">
        <f t="shared" ref="J99:L99" si="49">SUM(J90:J98)</f>
        <v>784.59999999999991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1200</v>
      </c>
      <c r="G100" s="32">
        <f>G89+G99</f>
        <v>47.36</v>
      </c>
      <c r="H100" s="32">
        <f>H89+H99</f>
        <v>50</v>
      </c>
      <c r="I100" s="32">
        <f>I89+I99</f>
        <v>203.82000000000002</v>
      </c>
      <c r="J100" s="32">
        <f>J89+J99</f>
        <v>1414.9999999999998</v>
      </c>
      <c r="K100" s="32"/>
      <c r="L100" s="32">
        <f>L89+L99</f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220</v>
      </c>
      <c r="G101" s="40">
        <v>5.96</v>
      </c>
      <c r="H101" s="40">
        <v>6</v>
      </c>
      <c r="I101" s="40">
        <v>37.22</v>
      </c>
      <c r="J101" s="40">
        <v>193.6</v>
      </c>
      <c r="K101" s="41">
        <v>174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0.1</v>
      </c>
      <c r="H103" s="43"/>
      <c r="I103" s="43">
        <v>16</v>
      </c>
      <c r="J103" s="43">
        <v>59.9</v>
      </c>
      <c r="K103" s="44">
        <v>971</v>
      </c>
      <c r="L103" s="43"/>
    </row>
    <row r="104" spans="1:12" ht="15" x14ac:dyDescent="0.25">
      <c r="A104" s="23"/>
      <c r="B104" s="15"/>
      <c r="C104" s="11"/>
      <c r="D104" s="7" t="s">
        <v>31</v>
      </c>
      <c r="E104" s="42" t="s">
        <v>41</v>
      </c>
      <c r="F104" s="43">
        <v>20</v>
      </c>
      <c r="G104" s="43">
        <v>2.14</v>
      </c>
      <c r="H104" s="43">
        <v>1</v>
      </c>
      <c r="I104" s="43">
        <v>10.7</v>
      </c>
      <c r="J104" s="43">
        <v>54.8</v>
      </c>
      <c r="K104" s="44">
        <v>897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32</v>
      </c>
      <c r="E106" s="42" t="s">
        <v>45</v>
      </c>
      <c r="F106" s="43">
        <v>20</v>
      </c>
      <c r="G106" s="43">
        <v>1.7</v>
      </c>
      <c r="H106" s="43">
        <v>1</v>
      </c>
      <c r="I106" s="43">
        <v>11.7</v>
      </c>
      <c r="J106" s="43">
        <v>51.8</v>
      </c>
      <c r="K106" s="44">
        <v>1148</v>
      </c>
      <c r="L106" s="43"/>
    </row>
    <row r="107" spans="1:12" ht="15" x14ac:dyDescent="0.25">
      <c r="A107" s="23"/>
      <c r="B107" s="15"/>
      <c r="C107" s="11"/>
      <c r="D107" s="7" t="s">
        <v>61</v>
      </c>
      <c r="E107" s="42" t="s">
        <v>72</v>
      </c>
      <c r="F107" s="43">
        <v>40</v>
      </c>
      <c r="G107" s="43">
        <v>5.48</v>
      </c>
      <c r="H107" s="43">
        <v>6</v>
      </c>
      <c r="I107" s="43">
        <v>6.36</v>
      </c>
      <c r="J107" s="43">
        <v>99.3</v>
      </c>
      <c r="K107" s="44">
        <v>806.13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0">SUM(G101:G107)</f>
        <v>15.379999999999999</v>
      </c>
      <c r="H108" s="19">
        <f t="shared" si="50"/>
        <v>14</v>
      </c>
      <c r="I108" s="19">
        <f t="shared" si="50"/>
        <v>81.98</v>
      </c>
      <c r="J108" s="19">
        <f t="shared" si="50"/>
        <v>459.40000000000003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55</v>
      </c>
      <c r="F110" s="43">
        <v>200</v>
      </c>
      <c r="G110" s="43">
        <v>4.7</v>
      </c>
      <c r="H110" s="43">
        <v>4</v>
      </c>
      <c r="I110" s="43">
        <v>17.18</v>
      </c>
      <c r="J110" s="43">
        <v>125.3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56</v>
      </c>
      <c r="F111" s="43">
        <v>90</v>
      </c>
      <c r="G111" s="43">
        <v>16.45</v>
      </c>
      <c r="H111" s="43">
        <v>5</v>
      </c>
      <c r="I111" s="43">
        <v>2.98</v>
      </c>
      <c r="J111" s="43">
        <v>122.7</v>
      </c>
      <c r="K111" s="44">
        <v>1296.01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3.35</v>
      </c>
      <c r="H112" s="43">
        <v>5</v>
      </c>
      <c r="I112" s="43">
        <v>35.01</v>
      </c>
      <c r="J112" s="43">
        <v>220.5</v>
      </c>
      <c r="K112" s="44">
        <v>512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0.09</v>
      </c>
      <c r="H113" s="43"/>
      <c r="I113" s="43">
        <v>20.260000000000002</v>
      </c>
      <c r="J113" s="43">
        <v>79.8</v>
      </c>
      <c r="K113" s="44">
        <v>483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3.21</v>
      </c>
      <c r="H114" s="43">
        <v>1</v>
      </c>
      <c r="I114" s="43">
        <v>16.05</v>
      </c>
      <c r="J114" s="43">
        <v>82.2</v>
      </c>
      <c r="K114" s="44">
        <v>897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25</v>
      </c>
      <c r="G115" s="43">
        <v>2.13</v>
      </c>
      <c r="H115" s="43">
        <v>1</v>
      </c>
      <c r="I115" s="43">
        <v>14.63</v>
      </c>
      <c r="J115" s="43">
        <v>64.8</v>
      </c>
      <c r="K115" s="44">
        <v>1148</v>
      </c>
      <c r="L115" s="43"/>
    </row>
    <row r="116" spans="1:12" ht="15" x14ac:dyDescent="0.25">
      <c r="A116" s="23"/>
      <c r="B116" s="15"/>
      <c r="C116" s="11"/>
      <c r="D116" s="6"/>
      <c r="E116" s="42" t="s">
        <v>57</v>
      </c>
      <c r="F116" s="43">
        <v>5</v>
      </c>
      <c r="G116" s="43">
        <v>1.1499999999999999</v>
      </c>
      <c r="H116" s="43">
        <v>1</v>
      </c>
      <c r="I116" s="43">
        <v>0.04</v>
      </c>
      <c r="J116" s="43">
        <v>11.8</v>
      </c>
      <c r="K116" s="44">
        <v>1052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2">SUM(G109:G117)</f>
        <v>31.08</v>
      </c>
      <c r="H118" s="19">
        <f t="shared" si="52"/>
        <v>17</v>
      </c>
      <c r="I118" s="19">
        <f t="shared" si="52"/>
        <v>106.15</v>
      </c>
      <c r="J118" s="19">
        <f t="shared" si="52"/>
        <v>707.09999999999991</v>
      </c>
      <c r="K118" s="25"/>
      <c r="L118" s="19">
        <f t="shared" ref="L118" si="53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1200</v>
      </c>
      <c r="G119" s="32">
        <f t="shared" ref="G119" si="54">G108+G118</f>
        <v>46.459999999999994</v>
      </c>
      <c r="H119" s="32">
        <f t="shared" ref="H119" si="55">H108+H118</f>
        <v>31</v>
      </c>
      <c r="I119" s="32">
        <f t="shared" ref="I119" si="56">I108+I118</f>
        <v>188.13</v>
      </c>
      <c r="J119" s="32">
        <f t="shared" ref="J119:L119" si="57">J108+J118</f>
        <v>1166.5</v>
      </c>
      <c r="K119" s="32"/>
      <c r="L119" s="32">
        <f t="shared" si="57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200</v>
      </c>
      <c r="G120" s="40">
        <v>4.4800000000000004</v>
      </c>
      <c r="H120" s="40">
        <v>4</v>
      </c>
      <c r="I120" s="40">
        <v>35.08</v>
      </c>
      <c r="J120" s="40">
        <v>198.4</v>
      </c>
      <c r="K120" s="41">
        <v>842</v>
      </c>
      <c r="L120" s="40"/>
    </row>
    <row r="121" spans="1:12" ht="15" x14ac:dyDescent="0.25">
      <c r="A121" s="14"/>
      <c r="B121" s="15"/>
      <c r="C121" s="11"/>
      <c r="D121" s="54" t="s">
        <v>61</v>
      </c>
      <c r="E121" s="42" t="s">
        <v>77</v>
      </c>
      <c r="F121" s="43">
        <v>80</v>
      </c>
      <c r="G121" s="43">
        <v>8.8000000000000007</v>
      </c>
      <c r="H121" s="43">
        <v>9</v>
      </c>
      <c r="I121" s="43">
        <v>15.93</v>
      </c>
      <c r="J121" s="43">
        <v>180.8</v>
      </c>
      <c r="K121" s="44">
        <v>1066.02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/>
      <c r="H122" s="43"/>
      <c r="I122" s="43">
        <v>16</v>
      </c>
      <c r="J122" s="43">
        <v>63.8</v>
      </c>
      <c r="K122" s="44">
        <v>1188</v>
      </c>
      <c r="L122" s="43"/>
    </row>
    <row r="123" spans="1:12" ht="15" x14ac:dyDescent="0.25">
      <c r="A123" s="14"/>
      <c r="B123" s="15"/>
      <c r="C123" s="11"/>
      <c r="D123" s="7" t="s">
        <v>31</v>
      </c>
      <c r="E123" s="42" t="s">
        <v>41</v>
      </c>
      <c r="F123" s="43">
        <v>20</v>
      </c>
      <c r="G123" s="43">
        <v>2.14</v>
      </c>
      <c r="H123" s="43">
        <v>1</v>
      </c>
      <c r="I123" s="43">
        <v>10.7</v>
      </c>
      <c r="J123" s="43">
        <v>54.8</v>
      </c>
      <c r="K123" s="44">
        <v>897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54" t="s">
        <v>61</v>
      </c>
      <c r="E126" s="42" t="s">
        <v>71</v>
      </c>
      <c r="F126" s="43">
        <v>20</v>
      </c>
      <c r="G126" s="43">
        <v>1.58</v>
      </c>
      <c r="H126" s="43">
        <v>2</v>
      </c>
      <c r="I126" s="43">
        <v>10.88</v>
      </c>
      <c r="J126" s="43">
        <v>64.2</v>
      </c>
      <c r="K126" s="44">
        <v>902</v>
      </c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SUM(F120:F127)</f>
        <v>520</v>
      </c>
      <c r="G128" s="19">
        <f>SUM(G120:G127)</f>
        <v>17</v>
      </c>
      <c r="H128" s="19">
        <f>SUM(H120:H127)</f>
        <v>16</v>
      </c>
      <c r="I128" s="19">
        <f>SUM(I120:I127)</f>
        <v>88.589999999999989</v>
      </c>
      <c r="J128" s="19">
        <f>SUM(J120:J127)</f>
        <v>562.00000000000011</v>
      </c>
      <c r="K128" s="25"/>
      <c r="L128" s="19">
        <f>SUM(L120:L127)</f>
        <v>0</v>
      </c>
    </row>
    <row r="129" spans="1:12" ht="15" x14ac:dyDescent="0.2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78</v>
      </c>
      <c r="F130" s="43">
        <v>200</v>
      </c>
      <c r="G130" s="43">
        <v>2.02</v>
      </c>
      <c r="H130" s="43">
        <v>4</v>
      </c>
      <c r="I130" s="43">
        <v>12.62</v>
      </c>
      <c r="J130" s="43">
        <v>118</v>
      </c>
      <c r="K130" s="44">
        <v>1016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79</v>
      </c>
      <c r="F131" s="43">
        <v>90</v>
      </c>
      <c r="G131" s="43">
        <v>12.9</v>
      </c>
      <c r="H131" s="43">
        <v>10</v>
      </c>
      <c r="I131" s="43"/>
      <c r="J131" s="43">
        <v>162</v>
      </c>
      <c r="K131" s="44">
        <v>1027.23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48</v>
      </c>
      <c r="F132" s="43">
        <v>150</v>
      </c>
      <c r="G132" s="43">
        <v>6.47</v>
      </c>
      <c r="H132" s="43">
        <v>5</v>
      </c>
      <c r="I132" s="43">
        <v>40.96</v>
      </c>
      <c r="J132" s="43">
        <v>212.7</v>
      </c>
      <c r="K132" s="44">
        <v>516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40</v>
      </c>
      <c r="F133" s="43">
        <v>200</v>
      </c>
      <c r="G133" s="43">
        <v>0.1</v>
      </c>
      <c r="H133" s="43"/>
      <c r="I133" s="43">
        <v>16</v>
      </c>
      <c r="J133" s="43">
        <v>59.9</v>
      </c>
      <c r="K133" s="44">
        <v>971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41</v>
      </c>
      <c r="F134" s="43">
        <v>30</v>
      </c>
      <c r="G134" s="43">
        <v>3.21</v>
      </c>
      <c r="H134" s="43">
        <v>1</v>
      </c>
      <c r="I134" s="43">
        <v>16.05</v>
      </c>
      <c r="J134" s="43">
        <v>82.2</v>
      </c>
      <c r="K134" s="44">
        <v>897</v>
      </c>
      <c r="L134" s="43"/>
    </row>
    <row r="135" spans="1:12" ht="15" x14ac:dyDescent="0.25">
      <c r="A135" s="14"/>
      <c r="B135" s="15"/>
      <c r="C135" s="11"/>
      <c r="D135" s="7" t="s">
        <v>32</v>
      </c>
      <c r="E135" s="42" t="s">
        <v>45</v>
      </c>
      <c r="F135" s="43">
        <v>20</v>
      </c>
      <c r="G135" s="43">
        <v>1.7</v>
      </c>
      <c r="H135" s="43">
        <v>1</v>
      </c>
      <c r="I135" s="43">
        <v>11.7</v>
      </c>
      <c r="J135" s="43">
        <v>51.8</v>
      </c>
      <c r="K135" s="44">
        <v>1148</v>
      </c>
      <c r="L135" s="43"/>
    </row>
    <row r="136" spans="1:12" ht="15" x14ac:dyDescent="0.25">
      <c r="A136" s="14"/>
      <c r="B136" s="15"/>
      <c r="C136" s="11"/>
      <c r="D136" s="53" t="s">
        <v>23</v>
      </c>
      <c r="E136" s="42" t="s">
        <v>49</v>
      </c>
      <c r="F136" s="43">
        <v>10</v>
      </c>
      <c r="G136" s="43">
        <v>1.3</v>
      </c>
      <c r="H136" s="43"/>
      <c r="I136" s="43">
        <v>7.81</v>
      </c>
      <c r="J136" s="43">
        <v>40</v>
      </c>
      <c r="K136" s="44">
        <v>943</v>
      </c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700</v>
      </c>
      <c r="G138" s="19">
        <f t="shared" ref="G138:J138" si="58">SUM(G129:G137)</f>
        <v>27.700000000000003</v>
      </c>
      <c r="H138" s="19">
        <f t="shared" si="58"/>
        <v>21</v>
      </c>
      <c r="I138" s="19">
        <f t="shared" si="58"/>
        <v>105.14</v>
      </c>
      <c r="J138" s="19">
        <f t="shared" si="58"/>
        <v>726.6</v>
      </c>
      <c r="K138" s="25"/>
      <c r="L138" s="19">
        <f t="shared" ref="L138" si="59">SUM(L129:L137)</f>
        <v>0</v>
      </c>
    </row>
    <row r="139" spans="1:12" ht="15" x14ac:dyDescent="0.2">
      <c r="A139" s="33">
        <f>A120</f>
        <v>2</v>
      </c>
      <c r="B139" s="33">
        <f>B120</f>
        <v>2</v>
      </c>
      <c r="C139" s="59" t="s">
        <v>4</v>
      </c>
      <c r="D139" s="60"/>
      <c r="E139" s="31"/>
      <c r="F139" s="32">
        <f>F128+F138</f>
        <v>1220</v>
      </c>
      <c r="G139" s="32">
        <f t="shared" ref="G139" si="60">G128+G138</f>
        <v>44.7</v>
      </c>
      <c r="H139" s="32">
        <f t="shared" ref="H139" si="61">H128+H138</f>
        <v>37</v>
      </c>
      <c r="I139" s="32">
        <f t="shared" ref="I139" si="62">I128+I138</f>
        <v>193.73</v>
      </c>
      <c r="J139" s="32">
        <f t="shared" ref="J139:L139" si="63">J128+J138</f>
        <v>1288.6000000000001</v>
      </c>
      <c r="K139" s="32"/>
      <c r="L139" s="32">
        <f t="shared" si="63"/>
        <v>0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 t="s">
        <v>58</v>
      </c>
      <c r="F140" s="40">
        <v>190</v>
      </c>
      <c r="G140" s="40">
        <v>4.8499999999999996</v>
      </c>
      <c r="H140" s="40">
        <v>6</v>
      </c>
      <c r="I140" s="40">
        <v>30.1</v>
      </c>
      <c r="J140" s="40">
        <v>195.3</v>
      </c>
      <c r="K140" s="41">
        <v>235.05</v>
      </c>
      <c r="L140" s="40"/>
    </row>
    <row r="141" spans="1:12" ht="15" x14ac:dyDescent="0.25">
      <c r="A141" s="23"/>
      <c r="B141" s="15"/>
      <c r="C141" s="11"/>
      <c r="D141" s="6" t="s">
        <v>61</v>
      </c>
      <c r="E141" s="42" t="s">
        <v>74</v>
      </c>
      <c r="F141" s="43">
        <v>60</v>
      </c>
      <c r="G141" s="43">
        <v>3.3</v>
      </c>
      <c r="H141" s="43">
        <v>3</v>
      </c>
      <c r="I141" s="43">
        <v>21.3</v>
      </c>
      <c r="J141" s="43">
        <v>129.5</v>
      </c>
      <c r="K141" s="44">
        <v>1330.01</v>
      </c>
      <c r="L141" s="43"/>
    </row>
    <row r="142" spans="1:12" ht="15" x14ac:dyDescent="0.25">
      <c r="A142" s="23"/>
      <c r="B142" s="15"/>
      <c r="C142" s="11"/>
      <c r="D142" s="7" t="s">
        <v>22</v>
      </c>
      <c r="E142" s="42" t="s">
        <v>40</v>
      </c>
      <c r="F142" s="43">
        <v>200</v>
      </c>
      <c r="G142" s="43">
        <v>0.1</v>
      </c>
      <c r="H142" s="43"/>
      <c r="I142" s="43">
        <v>16</v>
      </c>
      <c r="J142" s="43">
        <v>59.9</v>
      </c>
      <c r="K142" s="44">
        <v>971</v>
      </c>
      <c r="L142" s="43"/>
    </row>
    <row r="143" spans="1:12" ht="15.75" customHeight="1" x14ac:dyDescent="0.25">
      <c r="A143" s="23"/>
      <c r="B143" s="15"/>
      <c r="C143" s="11"/>
      <c r="D143" s="7" t="s">
        <v>31</v>
      </c>
      <c r="E143" s="42" t="s">
        <v>41</v>
      </c>
      <c r="F143" s="43">
        <v>30</v>
      </c>
      <c r="G143" s="43">
        <v>3.21</v>
      </c>
      <c r="H143" s="43">
        <v>1</v>
      </c>
      <c r="I143" s="43">
        <v>16.05</v>
      </c>
      <c r="J143" s="43">
        <v>82.2</v>
      </c>
      <c r="K143" s="44">
        <v>897</v>
      </c>
      <c r="L143" s="43"/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61</v>
      </c>
      <c r="E145" s="42" t="s">
        <v>71</v>
      </c>
      <c r="F145" s="43">
        <v>20</v>
      </c>
      <c r="G145" s="43">
        <v>1.58</v>
      </c>
      <c r="H145" s="43">
        <v>2</v>
      </c>
      <c r="I145" s="43">
        <v>10.88</v>
      </c>
      <c r="J145" s="43">
        <v>64.2</v>
      </c>
      <c r="K145" s="44">
        <v>902</v>
      </c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500</v>
      </c>
      <c r="G147" s="19">
        <f t="shared" ref="G147:J147" si="64">SUM(G140:G146)</f>
        <v>13.039999999999997</v>
      </c>
      <c r="H147" s="19">
        <f t="shared" si="64"/>
        <v>12</v>
      </c>
      <c r="I147" s="19">
        <f t="shared" si="64"/>
        <v>94.33</v>
      </c>
      <c r="J147" s="19">
        <f t="shared" si="64"/>
        <v>531.1</v>
      </c>
      <c r="K147" s="25"/>
      <c r="L147" s="19">
        <f t="shared" ref="L147" si="65">SUM(L140:L146)</f>
        <v>0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63</v>
      </c>
      <c r="F149" s="43">
        <v>200</v>
      </c>
      <c r="G149" s="43">
        <v>3.03</v>
      </c>
      <c r="H149" s="43">
        <v>6</v>
      </c>
      <c r="I149" s="43">
        <v>13.87</v>
      </c>
      <c r="J149" s="43">
        <v>118</v>
      </c>
      <c r="K149" s="44">
        <v>1021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75</v>
      </c>
      <c r="F150" s="43">
        <v>90</v>
      </c>
      <c r="G150" s="43">
        <v>14.77</v>
      </c>
      <c r="H150" s="43">
        <v>19</v>
      </c>
      <c r="I150" s="43"/>
      <c r="J150" s="43">
        <v>164.6</v>
      </c>
      <c r="K150" s="44">
        <v>1308.02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52</v>
      </c>
      <c r="F151" s="43">
        <v>150</v>
      </c>
      <c r="G151" s="43">
        <v>3.31</v>
      </c>
      <c r="H151" s="43">
        <v>10</v>
      </c>
      <c r="I151" s="43">
        <v>37.17</v>
      </c>
      <c r="J151" s="43">
        <v>230</v>
      </c>
      <c r="K151" s="44">
        <v>995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51</v>
      </c>
      <c r="F152" s="43">
        <v>200</v>
      </c>
      <c r="G152" s="43">
        <v>0.09</v>
      </c>
      <c r="H152" s="43"/>
      <c r="I152" s="43">
        <v>20.260000000000002</v>
      </c>
      <c r="J152" s="43">
        <v>79.8</v>
      </c>
      <c r="K152" s="44">
        <v>483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41</v>
      </c>
      <c r="F153" s="43">
        <v>30</v>
      </c>
      <c r="G153" s="43">
        <v>3.21</v>
      </c>
      <c r="H153" s="43">
        <v>1</v>
      </c>
      <c r="I153" s="43">
        <v>16.05</v>
      </c>
      <c r="J153" s="43">
        <v>82.2</v>
      </c>
      <c r="K153" s="44">
        <v>897</v>
      </c>
      <c r="L153" s="43"/>
    </row>
    <row r="154" spans="1:12" ht="15" x14ac:dyDescent="0.25">
      <c r="A154" s="23"/>
      <c r="B154" s="15"/>
      <c r="C154" s="11"/>
      <c r="D154" s="7" t="s">
        <v>32</v>
      </c>
      <c r="E154" s="42" t="s">
        <v>45</v>
      </c>
      <c r="F154" s="43">
        <v>25</v>
      </c>
      <c r="G154" s="43">
        <v>2.13</v>
      </c>
      <c r="H154" s="43">
        <v>1</v>
      </c>
      <c r="I154" s="43">
        <v>14.63</v>
      </c>
      <c r="J154" s="43">
        <v>64.8</v>
      </c>
      <c r="K154" s="44">
        <v>1148</v>
      </c>
      <c r="L154" s="43"/>
    </row>
    <row r="155" spans="1:12" ht="15" x14ac:dyDescent="0.25">
      <c r="A155" s="23"/>
      <c r="B155" s="15"/>
      <c r="C155" s="11"/>
      <c r="D155" s="6"/>
      <c r="E155" s="42" t="s">
        <v>44</v>
      </c>
      <c r="F155" s="43">
        <v>5</v>
      </c>
      <c r="G155" s="43">
        <v>1.1499999999999999</v>
      </c>
      <c r="H155" s="43">
        <v>1</v>
      </c>
      <c r="I155" s="43">
        <v>0.04</v>
      </c>
      <c r="J155" s="43">
        <v>11.8</v>
      </c>
      <c r="K155" s="44">
        <v>1052</v>
      </c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700</v>
      </c>
      <c r="G157" s="19">
        <f t="shared" ref="G157:J157" si="66">SUM(G148:G156)</f>
        <v>27.689999999999998</v>
      </c>
      <c r="H157" s="19">
        <f t="shared" si="66"/>
        <v>38</v>
      </c>
      <c r="I157" s="19">
        <f t="shared" si="66"/>
        <v>102.02</v>
      </c>
      <c r="J157" s="19">
        <f t="shared" si="66"/>
        <v>751.19999999999993</v>
      </c>
      <c r="K157" s="25"/>
      <c r="L157" s="19">
        <f t="shared" ref="L157" si="67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59" t="s">
        <v>4</v>
      </c>
      <c r="D158" s="60"/>
      <c r="E158" s="31"/>
      <c r="F158" s="32">
        <f>F147+F157</f>
        <v>1200</v>
      </c>
      <c r="G158" s="32">
        <f t="shared" ref="G158" si="68">G147+G157</f>
        <v>40.729999999999997</v>
      </c>
      <c r="H158" s="32">
        <f t="shared" ref="H158" si="69">H147+H157</f>
        <v>50</v>
      </c>
      <c r="I158" s="32">
        <f t="shared" ref="I158" si="70">I147+I157</f>
        <v>196.35</v>
      </c>
      <c r="J158" s="32">
        <f t="shared" ref="J158:L158" si="71">J147+J157</f>
        <v>1282.3</v>
      </c>
      <c r="K158" s="32"/>
      <c r="L158" s="32">
        <f t="shared" si="71"/>
        <v>0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73</v>
      </c>
      <c r="F159" s="40">
        <v>200</v>
      </c>
      <c r="G159" s="40">
        <v>13.65</v>
      </c>
      <c r="H159" s="40">
        <v>17</v>
      </c>
      <c r="I159" s="40">
        <v>19.28</v>
      </c>
      <c r="J159" s="40">
        <v>283.60000000000002</v>
      </c>
      <c r="K159" s="41">
        <v>892</v>
      </c>
      <c r="L159" s="40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54</v>
      </c>
      <c r="F161" s="43">
        <v>200</v>
      </c>
      <c r="G161" s="43"/>
      <c r="H161" s="43"/>
      <c r="I161" s="43">
        <v>16</v>
      </c>
      <c r="J161" s="43">
        <v>63.8</v>
      </c>
      <c r="K161" s="44">
        <v>1188</v>
      </c>
      <c r="L161" s="43"/>
    </row>
    <row r="162" spans="1:12" ht="15" x14ac:dyDescent="0.25">
      <c r="A162" s="23"/>
      <c r="B162" s="15"/>
      <c r="C162" s="11"/>
      <c r="D162" s="7" t="s">
        <v>31</v>
      </c>
      <c r="E162" s="42" t="s">
        <v>41</v>
      </c>
      <c r="F162" s="43">
        <v>35</v>
      </c>
      <c r="G162" s="43">
        <v>3.75</v>
      </c>
      <c r="H162" s="43">
        <v>2</v>
      </c>
      <c r="I162" s="43">
        <v>18.73</v>
      </c>
      <c r="J162" s="43">
        <v>95.9</v>
      </c>
      <c r="K162" s="44">
        <v>897</v>
      </c>
      <c r="L162" s="43"/>
    </row>
    <row r="163" spans="1:12" ht="15" x14ac:dyDescent="0.25">
      <c r="A163" s="23"/>
      <c r="B163" s="15"/>
      <c r="C163" s="11"/>
      <c r="D163" s="55" t="s">
        <v>32</v>
      </c>
      <c r="E163" s="42" t="s">
        <v>45</v>
      </c>
      <c r="F163" s="43">
        <v>25</v>
      </c>
      <c r="G163" s="43">
        <v>2.13</v>
      </c>
      <c r="H163" s="43">
        <v>1</v>
      </c>
      <c r="I163" s="43">
        <v>14.63</v>
      </c>
      <c r="J163" s="43">
        <v>64.8</v>
      </c>
      <c r="K163" s="44">
        <v>1148</v>
      </c>
      <c r="L163" s="43"/>
    </row>
    <row r="164" spans="1:12" ht="15" x14ac:dyDescent="0.25">
      <c r="A164" s="23"/>
      <c r="B164" s="15"/>
      <c r="C164" s="11"/>
      <c r="D164" s="6" t="s">
        <v>23</v>
      </c>
      <c r="E164" s="42" t="s">
        <v>42</v>
      </c>
      <c r="F164" s="43">
        <v>40</v>
      </c>
      <c r="G164" s="43">
        <v>2.1800000000000002</v>
      </c>
      <c r="H164" s="43">
        <v>1</v>
      </c>
      <c r="I164" s="43">
        <v>22.13</v>
      </c>
      <c r="J164" s="43">
        <v>103.4</v>
      </c>
      <c r="K164" s="44">
        <v>1046</v>
      </c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500</v>
      </c>
      <c r="G166" s="19">
        <f t="shared" ref="G166:J166" si="72">SUM(G159:G165)</f>
        <v>21.709999999999997</v>
      </c>
      <c r="H166" s="19">
        <f t="shared" si="72"/>
        <v>21</v>
      </c>
      <c r="I166" s="19">
        <f t="shared" si="72"/>
        <v>90.77</v>
      </c>
      <c r="J166" s="19">
        <f t="shared" si="72"/>
        <v>611.50000000000011</v>
      </c>
      <c r="K166" s="25"/>
      <c r="L166" s="19">
        <f t="shared" ref="L166" si="73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25.5" x14ac:dyDescent="0.25">
      <c r="A168" s="23"/>
      <c r="B168" s="15"/>
      <c r="C168" s="11"/>
      <c r="D168" s="7" t="s">
        <v>27</v>
      </c>
      <c r="E168" s="42" t="s">
        <v>91</v>
      </c>
      <c r="F168" s="43">
        <v>200</v>
      </c>
      <c r="G168" s="43">
        <v>1.48</v>
      </c>
      <c r="H168" s="43">
        <v>3</v>
      </c>
      <c r="I168" s="43">
        <v>6.41</v>
      </c>
      <c r="J168" s="43">
        <v>57.5</v>
      </c>
      <c r="K168" s="44">
        <v>1098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60</v>
      </c>
      <c r="F169" s="43">
        <v>90</v>
      </c>
      <c r="G169" s="43">
        <v>10.08</v>
      </c>
      <c r="H169" s="43">
        <v>25</v>
      </c>
      <c r="I169" s="43">
        <v>3.47</v>
      </c>
      <c r="J169" s="43">
        <v>216.1</v>
      </c>
      <c r="K169" s="44">
        <v>437.06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48</v>
      </c>
      <c r="F170" s="43">
        <v>150</v>
      </c>
      <c r="G170" s="43">
        <v>6.47</v>
      </c>
      <c r="H170" s="43">
        <v>5</v>
      </c>
      <c r="I170" s="43">
        <v>40.96</v>
      </c>
      <c r="J170" s="43">
        <v>212.7</v>
      </c>
      <c r="K170" s="44">
        <v>516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92</v>
      </c>
      <c r="F171" s="43">
        <v>200</v>
      </c>
      <c r="G171" s="43">
        <v>0.12</v>
      </c>
      <c r="H171" s="43"/>
      <c r="I171" s="43">
        <v>14.85</v>
      </c>
      <c r="J171" s="43">
        <v>61.1</v>
      </c>
      <c r="K171" s="44">
        <v>930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41</v>
      </c>
      <c r="F172" s="43">
        <v>30</v>
      </c>
      <c r="G172" s="43">
        <v>3.21</v>
      </c>
      <c r="H172" s="43">
        <v>1</v>
      </c>
      <c r="I172" s="43">
        <v>16.05</v>
      </c>
      <c r="J172" s="43">
        <v>82.2</v>
      </c>
      <c r="K172" s="44">
        <v>897</v>
      </c>
      <c r="L172" s="43"/>
    </row>
    <row r="173" spans="1:12" ht="15" x14ac:dyDescent="0.25">
      <c r="A173" s="23"/>
      <c r="B173" s="15"/>
      <c r="C173" s="11"/>
      <c r="D173" s="7" t="s">
        <v>32</v>
      </c>
      <c r="E173" s="42" t="s">
        <v>45</v>
      </c>
      <c r="F173" s="43">
        <v>30</v>
      </c>
      <c r="G173" s="43">
        <v>2.5499999999999998</v>
      </c>
      <c r="H173" s="43">
        <v>1</v>
      </c>
      <c r="I173" s="43">
        <v>17.55</v>
      </c>
      <c r="J173" s="43">
        <v>77.7</v>
      </c>
      <c r="K173" s="44">
        <v>1148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SUM(F167:F176)</f>
        <v>700</v>
      </c>
      <c r="G177" s="19">
        <f t="shared" ref="G177:J177" si="74">SUM(G167:G176)</f>
        <v>23.910000000000004</v>
      </c>
      <c r="H177" s="19">
        <f t="shared" si="74"/>
        <v>35</v>
      </c>
      <c r="I177" s="19">
        <f t="shared" si="74"/>
        <v>99.289999999999992</v>
      </c>
      <c r="J177" s="19">
        <f t="shared" si="74"/>
        <v>707.30000000000007</v>
      </c>
      <c r="K177" s="25"/>
      <c r="L177" s="19">
        <f t="shared" ref="L177" si="75">SUM(L167:L176)</f>
        <v>0</v>
      </c>
    </row>
    <row r="178" spans="1:12" ht="15" x14ac:dyDescent="0.2">
      <c r="A178" s="29">
        <f>A159</f>
        <v>2</v>
      </c>
      <c r="B178" s="30">
        <f>B159</f>
        <v>4</v>
      </c>
      <c r="C178" s="59" t="s">
        <v>4</v>
      </c>
      <c r="D178" s="60"/>
      <c r="E178" s="31"/>
      <c r="F178" s="32">
        <f>F166+F177</f>
        <v>1200</v>
      </c>
      <c r="G178" s="32">
        <f t="shared" ref="G178" si="76">G166+G177</f>
        <v>45.620000000000005</v>
      </c>
      <c r="H178" s="32">
        <f t="shared" ref="H178" si="77">H166+H177</f>
        <v>56</v>
      </c>
      <c r="I178" s="32">
        <f t="shared" ref="I178" si="78">I166+I177</f>
        <v>190.06</v>
      </c>
      <c r="J178" s="32">
        <f t="shared" ref="J178:L178" si="79">J166+J177</f>
        <v>1318.8000000000002</v>
      </c>
      <c r="K178" s="32"/>
      <c r="L178" s="32">
        <f t="shared" si="79"/>
        <v>0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39" t="s">
        <v>59</v>
      </c>
      <c r="F179" s="40">
        <v>200</v>
      </c>
      <c r="G179" s="40">
        <v>9.6300000000000008</v>
      </c>
      <c r="H179" s="40">
        <v>8</v>
      </c>
      <c r="I179" s="40">
        <v>32.03</v>
      </c>
      <c r="J179" s="40">
        <v>238</v>
      </c>
      <c r="K179" s="41">
        <v>851</v>
      </c>
      <c r="L179" s="40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22</v>
      </c>
      <c r="E181" s="42" t="s">
        <v>54</v>
      </c>
      <c r="F181" s="43">
        <v>200</v>
      </c>
      <c r="G181" s="43"/>
      <c r="H181" s="43"/>
      <c r="I181" s="43">
        <v>16</v>
      </c>
      <c r="J181" s="43">
        <v>63.8</v>
      </c>
      <c r="K181" s="44">
        <v>1188</v>
      </c>
      <c r="L181" s="43"/>
    </row>
    <row r="182" spans="1:12" ht="15" x14ac:dyDescent="0.25">
      <c r="A182" s="23"/>
      <c r="B182" s="15"/>
      <c r="C182" s="11"/>
      <c r="D182" s="7" t="s">
        <v>31</v>
      </c>
      <c r="E182" s="42" t="s">
        <v>41</v>
      </c>
      <c r="F182" s="43">
        <v>20</v>
      </c>
      <c r="G182" s="43">
        <v>2.14</v>
      </c>
      <c r="H182" s="43">
        <v>1</v>
      </c>
      <c r="I182" s="43">
        <v>10.7</v>
      </c>
      <c r="J182" s="43">
        <v>54.8</v>
      </c>
      <c r="K182" s="44">
        <v>897</v>
      </c>
      <c r="L182" s="43"/>
    </row>
    <row r="183" spans="1:12" ht="15" x14ac:dyDescent="0.25">
      <c r="A183" s="23"/>
      <c r="B183" s="15"/>
      <c r="C183" s="11"/>
      <c r="D183" s="7" t="s">
        <v>24</v>
      </c>
      <c r="E183" s="42" t="s">
        <v>87</v>
      </c>
      <c r="F183" s="43">
        <v>120</v>
      </c>
      <c r="G183" s="43">
        <v>0.48</v>
      </c>
      <c r="H183" s="43"/>
      <c r="I183" s="43">
        <v>11.76</v>
      </c>
      <c r="J183" s="43">
        <v>88</v>
      </c>
      <c r="K183" s="44">
        <v>976</v>
      </c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540</v>
      </c>
      <c r="G186" s="19">
        <f t="shared" ref="G186:J186" si="80">SUM(G179:G185)</f>
        <v>12.250000000000002</v>
      </c>
      <c r="H186" s="19">
        <f t="shared" si="80"/>
        <v>9</v>
      </c>
      <c r="I186" s="19">
        <f t="shared" si="80"/>
        <v>70.490000000000009</v>
      </c>
      <c r="J186" s="19">
        <f t="shared" si="80"/>
        <v>444.6</v>
      </c>
      <c r="K186" s="25"/>
      <c r="L186" s="19">
        <f t="shared" ref="L186" si="81">SUM(L179:L185)</f>
        <v>0</v>
      </c>
    </row>
    <row r="187" spans="1:12" ht="25.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80</v>
      </c>
      <c r="F187" s="43">
        <v>60</v>
      </c>
      <c r="G187" s="43">
        <v>1.05</v>
      </c>
      <c r="H187" s="43">
        <v>3</v>
      </c>
      <c r="I187" s="43">
        <v>5.95</v>
      </c>
      <c r="J187" s="43">
        <v>56.6</v>
      </c>
      <c r="K187" s="44">
        <v>818</v>
      </c>
      <c r="L187" s="43"/>
    </row>
    <row r="188" spans="1:12" ht="15" x14ac:dyDescent="0.25">
      <c r="A188" s="23"/>
      <c r="B188" s="15"/>
      <c r="C188" s="11"/>
      <c r="D188" s="7" t="s">
        <v>27</v>
      </c>
      <c r="E188" s="42" t="s">
        <v>81</v>
      </c>
      <c r="F188" s="43">
        <v>200</v>
      </c>
      <c r="G188" s="43">
        <v>4.38</v>
      </c>
      <c r="H188" s="43">
        <v>5</v>
      </c>
      <c r="I188" s="43">
        <v>12.24</v>
      </c>
      <c r="J188" s="43">
        <v>110</v>
      </c>
      <c r="K188" s="44">
        <v>1015</v>
      </c>
      <c r="L188" s="43"/>
    </row>
    <row r="189" spans="1:12" ht="15" x14ac:dyDescent="0.25">
      <c r="A189" s="23"/>
      <c r="B189" s="15"/>
      <c r="C189" s="11"/>
      <c r="D189" s="7" t="s">
        <v>28</v>
      </c>
      <c r="E189" s="42" t="s">
        <v>82</v>
      </c>
      <c r="F189" s="43">
        <v>90</v>
      </c>
      <c r="G189" s="43">
        <v>16.41</v>
      </c>
      <c r="H189" s="43">
        <v>21</v>
      </c>
      <c r="I189" s="43">
        <v>0.18</v>
      </c>
      <c r="J189" s="43">
        <v>182.9</v>
      </c>
      <c r="K189" s="44">
        <v>1308</v>
      </c>
      <c r="L189" s="43"/>
    </row>
    <row r="190" spans="1:12" ht="15" x14ac:dyDescent="0.25">
      <c r="A190" s="23"/>
      <c r="B190" s="15"/>
      <c r="C190" s="11"/>
      <c r="D190" s="7" t="s">
        <v>29</v>
      </c>
      <c r="E190" s="42" t="s">
        <v>46</v>
      </c>
      <c r="F190" s="43">
        <v>150</v>
      </c>
      <c r="G190" s="43">
        <v>7.55</v>
      </c>
      <c r="H190" s="43">
        <v>7</v>
      </c>
      <c r="I190" s="43">
        <v>43.85</v>
      </c>
      <c r="J190" s="43">
        <v>240.8</v>
      </c>
      <c r="K190" s="44">
        <v>998</v>
      </c>
      <c r="L190" s="43"/>
    </row>
    <row r="191" spans="1:12" ht="15" x14ac:dyDescent="0.25">
      <c r="A191" s="23"/>
      <c r="B191" s="15"/>
      <c r="C191" s="11"/>
      <c r="D191" s="7" t="s">
        <v>30</v>
      </c>
      <c r="E191" s="42" t="s">
        <v>83</v>
      </c>
      <c r="F191" s="43">
        <v>200</v>
      </c>
      <c r="G191" s="43">
        <v>0.14000000000000001</v>
      </c>
      <c r="H191" s="43"/>
      <c r="I191" s="43">
        <v>24.43</v>
      </c>
      <c r="J191" s="43">
        <v>101.2</v>
      </c>
      <c r="K191" s="44">
        <v>699</v>
      </c>
      <c r="L191" s="43"/>
    </row>
    <row r="192" spans="1:12" ht="15" x14ac:dyDescent="0.25">
      <c r="A192" s="23"/>
      <c r="B192" s="15"/>
      <c r="C192" s="11"/>
      <c r="D192" s="7" t="s">
        <v>31</v>
      </c>
      <c r="E192" s="42" t="s">
        <v>41</v>
      </c>
      <c r="F192" s="43">
        <v>20</v>
      </c>
      <c r="G192" s="43">
        <v>2.14</v>
      </c>
      <c r="H192" s="43">
        <v>1</v>
      </c>
      <c r="I192" s="43">
        <v>10.7</v>
      </c>
      <c r="J192" s="43">
        <v>54.8</v>
      </c>
      <c r="K192" s="44">
        <v>897</v>
      </c>
      <c r="L192" s="43"/>
    </row>
    <row r="193" spans="1:12" ht="15" x14ac:dyDescent="0.25">
      <c r="A193" s="23"/>
      <c r="B193" s="15"/>
      <c r="C193" s="11"/>
      <c r="D193" s="7" t="s">
        <v>32</v>
      </c>
      <c r="E193" s="42" t="s">
        <v>45</v>
      </c>
      <c r="F193" s="43">
        <v>20</v>
      </c>
      <c r="G193" s="43">
        <v>1.7</v>
      </c>
      <c r="H193" s="43">
        <v>1</v>
      </c>
      <c r="I193" s="43">
        <v>11.7</v>
      </c>
      <c r="J193" s="43">
        <v>51.8</v>
      </c>
      <c r="K193" s="44">
        <v>1148</v>
      </c>
      <c r="L193" s="43"/>
    </row>
    <row r="194" spans="1:12" ht="15" x14ac:dyDescent="0.25">
      <c r="A194" s="23"/>
      <c r="B194" s="15"/>
      <c r="C194" s="11"/>
      <c r="D194" s="7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 t="s">
        <v>64</v>
      </c>
      <c r="F195" s="43">
        <v>30</v>
      </c>
      <c r="G195" s="43">
        <v>0.18</v>
      </c>
      <c r="H195" s="43">
        <v>1</v>
      </c>
      <c r="I195" s="43">
        <v>1.73</v>
      </c>
      <c r="J195" s="43">
        <v>16.7</v>
      </c>
      <c r="K195" s="44">
        <v>1126</v>
      </c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SUM(F187:F196)</f>
        <v>770</v>
      </c>
      <c r="G197" s="19">
        <f t="shared" ref="G197:J197" si="82">SUM(G187:G196)</f>
        <v>33.550000000000004</v>
      </c>
      <c r="H197" s="19">
        <f t="shared" si="82"/>
        <v>39</v>
      </c>
      <c r="I197" s="19">
        <f t="shared" si="82"/>
        <v>110.78000000000002</v>
      </c>
      <c r="J197" s="19">
        <f t="shared" si="82"/>
        <v>814.8</v>
      </c>
      <c r="K197" s="25"/>
      <c r="L197" s="19">
        <f t="shared" ref="L197" si="83">SUM(L187:L196)</f>
        <v>0</v>
      </c>
    </row>
    <row r="198" spans="1:12" ht="15" x14ac:dyDescent="0.2">
      <c r="A198" s="29">
        <f>A179</f>
        <v>2</v>
      </c>
      <c r="B198" s="30">
        <f>B179</f>
        <v>5</v>
      </c>
      <c r="C198" s="59" t="s">
        <v>4</v>
      </c>
      <c r="D198" s="60"/>
      <c r="E198" s="31"/>
      <c r="F198" s="32">
        <f>F186+F197</f>
        <v>1310</v>
      </c>
      <c r="G198" s="32">
        <f t="shared" ref="G198" si="84">G186+G197</f>
        <v>45.800000000000004</v>
      </c>
      <c r="H198" s="32">
        <f t="shared" ref="H198" si="85">H186+H197</f>
        <v>48</v>
      </c>
      <c r="I198" s="32">
        <f t="shared" ref="I198" si="86">I186+I197</f>
        <v>181.27000000000004</v>
      </c>
      <c r="J198" s="32">
        <f t="shared" ref="J198:L198" si="87">J186+J197</f>
        <v>1259.4000000000001</v>
      </c>
      <c r="K198" s="32"/>
      <c r="L198" s="32">
        <f t="shared" si="87"/>
        <v>0</v>
      </c>
    </row>
    <row r="199" spans="1:12" x14ac:dyDescent="0.2">
      <c r="A199" s="27"/>
      <c r="B199" s="28"/>
      <c r="C199" s="61" t="s">
        <v>5</v>
      </c>
      <c r="D199" s="61"/>
      <c r="E199" s="61"/>
      <c r="F199" s="34">
        <f>(F24+F43+F62+F81+F100+F119+F139+F158+F178+F198)/(IF(F24=0,0,1)+IF(F43=0,0,1)+IF(F62=0,0,1)+IF(F81=0,0,1)+IF(F100=0,0,1)+IF(F119=0,0,1)+IF(F139=0,0,1)+IF(F158=0,0,1)+IF(F178=0,0,1)+IF(F198=0,0,1))</f>
        <v>1223.5</v>
      </c>
      <c r="G199" s="34">
        <f>(G24+G43+G62+G81+G100+G119+G139+G158+G178+G198)/(IF(G24=0,0,1)+IF(G43=0,0,1)+IF(G62=0,0,1)+IF(G81=0,0,1)+IF(G100=0,0,1)+IF(G119=0,0,1)+IF(G139=0,0,1)+IF(G158=0,0,1)+IF(G178=0,0,1)+IF(G198=0,0,1))</f>
        <v>42.414999999999999</v>
      </c>
      <c r="H199" s="34">
        <f>(H24+H43+H62+H81+H100+H119+H139+H158+H178+H198)/(IF(H24=0,0,1)+IF(H43=0,0,1)+IF(H62=0,0,1)+IF(H81=0,0,1)+IF(H100=0,0,1)+IF(H119=0,0,1)+IF(H139=0,0,1)+IF(H158=0,0,1)+IF(H178=0,0,1)+IF(H198=0,0,1))</f>
        <v>44.4</v>
      </c>
      <c r="I199" s="34">
        <f>(I24+I43+I62+I81+I100+I119+I139+I158+I178+I198)/(IF(I24=0,0,1)+IF(I43=0,0,1)+IF(I62=0,0,1)+IF(I81=0,0,1)+IF(I100=0,0,1)+IF(I119=0,0,1)+IF(I139=0,0,1)+IF(I158=0,0,1)+IF(I178=0,0,1)+IF(I198=0,0,1))</f>
        <v>195.82599999999996</v>
      </c>
      <c r="J199" s="34">
        <f>(J24+J43+J62+J81+J100+J119+J139+J158+J178+J198)/(IF(J24=0,0,1)+IF(J43=0,0,1)+IF(J62=0,0,1)+IF(J81=0,0,1)+IF(J100=0,0,1)+IF(J119=0,0,1)+IF(J139=0,0,1)+IF(J158=0,0,1)+IF(J178=0,0,1)+IF(J198=0,0,1))</f>
        <v>1281.9199999999998</v>
      </c>
      <c r="K199" s="34"/>
      <c r="L199" s="34" t="e">
        <f>(L24+L43+L62+L81+L100+L119+L139+L158+L178+L198)/(IF(L24=0,0,1)+IF(L43=0,0,1)+IF(L62=0,0,1)+IF(L81=0,0,1)+IF(L100=0,0,1)+IF(L119=0,0,1)+IF(L139=0,0,1)+IF(L158=0,0,1)+IF(L178=0,0,1)+IF(L198=0,0,1))</f>
        <v>#DIV/0!</v>
      </c>
    </row>
  </sheetData>
  <mergeCells count="14">
    <mergeCell ref="C81:D81"/>
    <mergeCell ref="C100:D100"/>
    <mergeCell ref="C24:D24"/>
    <mergeCell ref="C199:E199"/>
    <mergeCell ref="C198:D198"/>
    <mergeCell ref="C119:D119"/>
    <mergeCell ref="C139:D139"/>
    <mergeCell ref="C158:D158"/>
    <mergeCell ref="C178:D178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2024-01-13T09:30:10Z</cp:lastPrinted>
  <dcterms:created xsi:type="dcterms:W3CDTF">2022-05-16T14:23:56Z</dcterms:created>
  <dcterms:modified xsi:type="dcterms:W3CDTF">2025-01-09T09:12:55Z</dcterms:modified>
</cp:coreProperties>
</file>